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<sst xmlns="http://schemas.openxmlformats.org/spreadsheetml/2006/main" count="20" uniqueCount="18">
  <si>
    <t>填表说明：只需在橙色单元格输入基础数据，即可自动计算交税方案。</t>
  </si>
  <si>
    <t>一般纳税人企业（专票13%）</t>
  </si>
  <si>
    <t>备注</t>
  </si>
  <si>
    <t>购销合同：</t>
  </si>
  <si>
    <t>进项：</t>
  </si>
  <si>
    <t>利润：</t>
  </si>
  <si>
    <t>LED屏企业所得税我想办法优惠，个人所得税要给我一个私人账号、身份证、电话号码，我们以发人工工资的方式转出去。</t>
  </si>
  <si>
    <t>税负率：</t>
  </si>
  <si>
    <t>优惠</t>
  </si>
  <si>
    <t>增值税（利润*13%）：</t>
  </si>
  <si>
    <t>城建税（增值税*7%）：</t>
  </si>
  <si>
    <t>教育附加（增值税*3%）：</t>
  </si>
  <si>
    <t>地方教育附加（增值税*2%）：</t>
  </si>
  <si>
    <t>企业所得税（利润*5%）：</t>
  </si>
  <si>
    <t>印花税：（购销合同*0.0003）</t>
  </si>
  <si>
    <t>个人所得税（利润*20%）：</t>
  </si>
  <si>
    <t>合计：</t>
  </si>
  <si>
    <t>实付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</si>
</sst>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color theme="0"/>
      <name val="微软雅黑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1" xfId="0" applyFont="1" applyFill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3" borderId="1" xfId="0" applyFont="1" applyFill="1" applyBorder="1">
      <alignment vertical="center"/>
    </xf>
    <xf numFmtId="0" fontId="0" fillId="3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O14"/>
  <sheetViews>
    <sheetView tabSelected="1" workbookViewId="0">
      <selection activeCell="K11" sqref="K11"/>
    </sheetView>
  </sheetViews>
  <sheetFormatPr defaultColWidth="9" defaultRowHeight="13.5"/>
  <cols>
    <col min="2" max="2" width="28.375" customWidth="1"/>
    <col min="3" max="3" width="10.375"/>
    <col min="4" max="4" width="12.625"/>
    <col min="8" max="8" width="28.875" customWidth="1"/>
  </cols>
  <sheetData>
    <row r="1" ht="29.25" spans="2:15">
      <c r="B1" s="1" t="s">
        <v>0</v>
      </c>
      <c r="C1" s="1"/>
      <c r="D1" s="1"/>
      <c r="E1" s="1"/>
      <c r="F1" s="1"/>
      <c r="G1" s="1"/>
      <c r="H1" s="1"/>
      <c r="I1" s="13"/>
      <c r="J1" s="14"/>
      <c r="K1" s="14"/>
      <c r="L1" s="14"/>
      <c r="M1" s="14"/>
      <c r="N1" s="14"/>
      <c r="O1" s="14"/>
    </row>
    <row r="2" spans="2:8">
      <c r="B2" s="2" t="s">
        <v>1</v>
      </c>
      <c r="C2" s="3"/>
      <c r="D2" s="3"/>
      <c r="E2" s="3"/>
      <c r="F2" s="3"/>
      <c r="G2" s="4"/>
      <c r="H2" s="5" t="s">
        <v>2</v>
      </c>
    </row>
    <row r="3" spans="2:8">
      <c r="B3" s="6" t="s">
        <v>3</v>
      </c>
      <c r="C3" s="6">
        <v>2860</v>
      </c>
      <c r="D3" s="7" t="s">
        <v>4</v>
      </c>
      <c r="E3" s="7">
        <v>0</v>
      </c>
      <c r="F3" s="8" t="s">
        <v>5</v>
      </c>
      <c r="G3" s="9">
        <f>C3-E3</f>
        <v>2860</v>
      </c>
      <c r="H3" s="10" t="s">
        <v>6</v>
      </c>
    </row>
    <row r="4" spans="2:8">
      <c r="B4" s="8" t="s">
        <v>7</v>
      </c>
      <c r="C4" s="8">
        <v>0</v>
      </c>
      <c r="D4" s="8"/>
      <c r="E4" s="8"/>
      <c r="F4" s="8"/>
      <c r="G4" s="9" t="s">
        <v>8</v>
      </c>
      <c r="H4" s="10"/>
    </row>
    <row r="5" spans="2:8">
      <c r="B5" s="8" t="s">
        <v>9</v>
      </c>
      <c r="C5" s="8">
        <f>G3*0.13</f>
        <v>371.8</v>
      </c>
      <c r="D5" s="11"/>
      <c r="E5" s="8"/>
      <c r="F5" s="8"/>
      <c r="G5" s="9"/>
      <c r="H5" s="10"/>
    </row>
    <row r="6" spans="2:8">
      <c r="B6" s="8" t="s">
        <v>10</v>
      </c>
      <c r="C6" s="8">
        <f>C5*0.07</f>
        <v>26.026</v>
      </c>
      <c r="D6" s="11"/>
      <c r="E6" s="8"/>
      <c r="F6" s="8"/>
      <c r="G6" s="9"/>
      <c r="H6" s="10"/>
    </row>
    <row r="7" spans="2:11">
      <c r="B7" s="8" t="s">
        <v>11</v>
      </c>
      <c r="C7" s="8">
        <f>C5*0.03</f>
        <v>11.154</v>
      </c>
      <c r="D7" s="11"/>
      <c r="E7" s="8"/>
      <c r="F7" s="8"/>
      <c r="G7" s="9"/>
      <c r="H7" s="10"/>
      <c r="K7" s="15"/>
    </row>
    <row r="8" spans="2:8">
      <c r="B8" s="8" t="s">
        <v>12</v>
      </c>
      <c r="C8" s="8">
        <f>C5*0.02</f>
        <v>7.436</v>
      </c>
      <c r="D8" s="11"/>
      <c r="E8" s="8"/>
      <c r="F8" s="8"/>
      <c r="G8" s="9"/>
      <c r="H8" s="10"/>
    </row>
    <row r="9" spans="2:15">
      <c r="B9" s="8" t="s">
        <v>13</v>
      </c>
      <c r="C9" s="8">
        <v>0</v>
      </c>
      <c r="D9" s="8"/>
      <c r="E9" s="8"/>
      <c r="F9" s="8"/>
      <c r="G9" s="9" t="s">
        <v>8</v>
      </c>
      <c r="H9" s="10"/>
      <c r="O9" s="8"/>
    </row>
    <row r="10" spans="2:8">
      <c r="B10" s="8" t="s">
        <v>14</v>
      </c>
      <c r="C10" s="8">
        <f>C3*0.0003</f>
        <v>0.858</v>
      </c>
      <c r="D10" s="8"/>
      <c r="E10" s="8"/>
      <c r="F10" s="8"/>
      <c r="G10" s="9"/>
      <c r="H10" s="10"/>
    </row>
    <row r="11" spans="2:8">
      <c r="B11" s="8" t="s">
        <v>15</v>
      </c>
      <c r="C11" s="8">
        <v>0</v>
      </c>
      <c r="D11" s="8"/>
      <c r="E11" s="8"/>
      <c r="F11" s="8"/>
      <c r="G11" s="9" t="s">
        <v>8</v>
      </c>
      <c r="H11" s="10"/>
    </row>
    <row r="12" spans="2:8">
      <c r="B12" s="12" t="s">
        <v>16</v>
      </c>
      <c r="C12" s="12">
        <f>SUM(C5:C11)</f>
        <v>417.274</v>
      </c>
      <c r="D12" s="8"/>
      <c r="E12" s="8"/>
      <c r="F12" s="8"/>
      <c r="G12" s="8"/>
      <c r="H12" s="10"/>
    </row>
    <row r="13" spans="2:8">
      <c r="B13" s="8"/>
      <c r="C13" s="8"/>
      <c r="D13" s="8"/>
      <c r="E13" s="8"/>
      <c r="F13" s="8"/>
      <c r="G13" s="8"/>
      <c r="H13" s="10"/>
    </row>
    <row r="14" spans="2:3">
      <c r="B14" t="s">
        <v>17</v>
      </c>
      <c r="C14">
        <f>G3-C12</f>
        <v>2442.726</v>
      </c>
    </row>
  </sheetData>
  <mergeCells count="3">
    <mergeCell ref="B1:H1"/>
    <mergeCell ref="B2:G2"/>
    <mergeCell ref="H3:H1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2023-11-28T04:38:00Z</dcterms:created>
  <dcterms:modified xsi:type="dcterms:W3CDTF">2024-01-02T08:46:07Z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1189170EC34B48C49FE412A1F896773B_13</vt:lpwstr>
  </property>
  <property fmtid="{D5CDD505-2E9C-101B-9397-08002B2CF9AE}" pid="3" name="KSOProductBuildVer">
    <vt:lpwstr>2052-12.1.0.16120</vt:lpwstr>
  </property>
</Properties>
</file>